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8" i="1" l="1"/>
  <c r="C65" i="1"/>
  <c r="H36" i="1"/>
  <c r="H31" i="1"/>
  <c r="H52" i="1"/>
  <c r="H41" i="1" l="1"/>
  <c r="H47" i="1"/>
  <c r="H15" i="1"/>
  <c r="H57" i="1"/>
  <c r="H28" i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<sst xmlns="http://schemas.openxmlformats.org/spreadsheetml/2006/main" count="208" uniqueCount="134">
  <si>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</si>
  <si>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</si>
  <si>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</si>
  <si>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</si>
  <si>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</si>
  <si>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</si>
  <si>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</si>
  <si>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</si>
  <si>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</si>
  <si>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</si>
  <si>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</si>
  <si>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</si>
  <si>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</si>
  <si>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</si>
  <si>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</si>
  <si>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</si>
  <si>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</si>
  <si>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</si>
  <si>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</si>
  <si>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</si>
  <si>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</si>
  <si>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</si>
  <si>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</si>
  <si>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</si>
  <si>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</si>
  <si>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</si>
  <si>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</si>
  <si>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</si>
  <si>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</si>
  <si>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</si>
  <si>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04.09.2024</t>
  </si>
  <si>
    <t>Primljena i neutrošena participacija od 04.09.2024</t>
  </si>
  <si>
    <t xml:space="preserve">Dana 04.09.2024.godine Dom zdravlja Požarevac je izvršio plaćanje prema dobavljačima: </t>
  </si>
  <si>
    <t>Messer</t>
  </si>
  <si>
    <t>Auto centar Mihajlović</t>
  </si>
  <si>
    <t>Sektor</t>
  </si>
  <si>
    <t>Tehnomarket</t>
  </si>
  <si>
    <t>VINCA</t>
  </si>
  <si>
    <t>Vin-auto</t>
  </si>
  <si>
    <t>Vujić</t>
  </si>
  <si>
    <t>Auto servis Dule</t>
  </si>
  <si>
    <t>Auto centar Toplica</t>
  </si>
  <si>
    <t>Auto-Mirkos</t>
  </si>
  <si>
    <t>Dunav osiguranje</t>
  </si>
  <si>
    <t>Elektroluks</t>
  </si>
  <si>
    <t>Elping</t>
  </si>
  <si>
    <t>Infolab</t>
  </si>
  <si>
    <t>Lavija</t>
  </si>
  <si>
    <t>MT:S</t>
  </si>
  <si>
    <t>Papirdol</t>
  </si>
  <si>
    <t>Print</t>
  </si>
  <si>
    <t>Tip-top</t>
  </si>
  <si>
    <t>Vicor</t>
  </si>
  <si>
    <t>ZR Aleksandar Tošić</t>
  </si>
  <si>
    <t>DEM NOVI SAD</t>
  </si>
  <si>
    <t>JKP VIK</t>
  </si>
  <si>
    <t>SBB</t>
  </si>
  <si>
    <t>Globos osiguranje</t>
  </si>
  <si>
    <t>6171412399</t>
  </si>
  <si>
    <t>6171428446</t>
  </si>
  <si>
    <t>202400140039</t>
  </si>
  <si>
    <t>24-RN001000952</t>
  </si>
  <si>
    <t>IF24-0431</t>
  </si>
  <si>
    <t>24-3000-003943</t>
  </si>
  <si>
    <t>IF24-0006</t>
  </si>
  <si>
    <t>IF24-0007</t>
  </si>
  <si>
    <t>IF24-0008</t>
  </si>
  <si>
    <t>IF24-0009</t>
  </si>
  <si>
    <t>IF24-0010</t>
  </si>
  <si>
    <t>IF24-0011</t>
  </si>
  <si>
    <t>IF24-0012</t>
  </si>
  <si>
    <t>IF24-0013</t>
  </si>
  <si>
    <t>IF24-0014</t>
  </si>
  <si>
    <t>IF24-0015</t>
  </si>
  <si>
    <t>IF24-0016</t>
  </si>
  <si>
    <t>IF24-0017</t>
  </si>
  <si>
    <t>IF24-0018</t>
  </si>
  <si>
    <t>IF24-0019</t>
  </si>
  <si>
    <t>IF24-0020</t>
  </si>
  <si>
    <t>24-F01-00255</t>
  </si>
  <si>
    <t>74/2024</t>
  </si>
  <si>
    <t>80/2024</t>
  </si>
  <si>
    <t>802/2024</t>
  </si>
  <si>
    <t>24-40-1689</t>
  </si>
  <si>
    <t>51-1147-5226324</t>
  </si>
  <si>
    <t>51-1147-5226424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</si>
  <si>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</si>
  <si>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</si>
  <si>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</si>
  <si>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</si>
  <si>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</si>
  <si>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</si>
  <si>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</si>
  <si>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</si>
  <si>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</si>
  <si>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FAMP-487-MPM/24</t>
  </si>
  <si>
    <t>244/24</t>
  </si>
  <si>
    <t>5213-2024-TU-1276</t>
  </si>
  <si>
    <t>805/2024</t>
  </si>
  <si>
    <t>95-274-012-1088844</t>
  </si>
  <si>
    <t>UGF0731/24-1151</t>
  </si>
  <si>
    <t>2401300</t>
  </si>
  <si>
    <t>2401301</t>
  </si>
  <si>
    <t>2401330</t>
  </si>
  <si>
    <t>2401331</t>
  </si>
  <si>
    <t>426111</t>
  </si>
  <si>
    <t>371/14509</t>
  </si>
  <si>
    <t>35/24</t>
  </si>
  <si>
    <t>R24-08005</t>
  </si>
  <si>
    <t>166/2024</t>
  </si>
  <si>
    <t>24-40-1687</t>
  </si>
  <si>
    <t>24-305-000305</t>
  </si>
  <si>
    <t>FAMP-512-MPM/24</t>
  </si>
  <si>
    <t>FAMP-511-MPM/24</t>
  </si>
  <si>
    <t>274/24</t>
  </si>
  <si>
    <t>24-3023-013684</t>
  </si>
  <si>
    <t>24-3023-014646</t>
  </si>
  <si>
    <t>24-3023-014652</t>
  </si>
  <si>
    <t>24-3023-014735</t>
  </si>
  <si>
    <t>24-3023-014789</t>
  </si>
  <si>
    <t>24-3023-015220</t>
  </si>
  <si>
    <t>24-3023-015599</t>
  </si>
  <si>
    <t>95-273-062-1091495</t>
  </si>
  <si>
    <t>87-273-065-1091496</t>
  </si>
  <si>
    <t>43-273-012-1091497</t>
  </si>
  <si>
    <t>9079507710</t>
  </si>
  <si>
    <t>9079601999</t>
  </si>
  <si>
    <t>9079868979</t>
  </si>
  <si>
    <t>IF255271/23</t>
  </si>
  <si>
    <t>IF255267/23</t>
  </si>
  <si>
    <t>IF255272/23</t>
  </si>
  <si>
    <t>81/2024</t>
  </si>
  <si>
    <t>UKUPNO LEKOVI-PO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</si>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</sst>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7" fillId="0" borderId="1" xfId="2" applyNumberFormat="1" applyFont="1" applyBorder="1"/>
    <xf numFmtId="0" fontId="7" fillId="0" borderId="1" xfId="2" applyFont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8" fillId="0" borderId="1" xfId="2" applyNumberFormat="1" applyFont="1" applyBorder="1"/>
    <xf numFmtId="49" fontId="7" fillId="0" borderId="1" xfId="2" applyNumberFormat="1" applyBorder="1"/>
    <xf numFmtId="167" fontId="7" fillId="0" borderId="1" xfId="2" applyNumberFormat="1" applyFont="1" applyBorder="1"/>
    <xf numFmtId="49" fontId="7" fillId="0" borderId="1" xfId="2" applyNumberFormat="1" applyFont="1" applyBorder="1"/>
    <xf numFmtId="167" fontId="8" fillId="0" borderId="1" xfId="2" applyNumberFormat="1" applyFont="1" applyFill="1" applyBorder="1"/>
    <xf numFmtId="4" fontId="9" fillId="0" borderId="1" xfId="2" applyNumberFormat="1" applyFont="1" applyBorder="1"/>
    <xf numFmtId="2" fontId="7" fillId="0" borderId="1" xfId="2" applyNumberFormat="1" applyBorder="1"/>
    <xf numFmtId="4" fontId="9" fillId="0" borderId="1" xfId="2" applyNumberFormat="1" applyFont="1" applyFill="1" applyBorder="1" applyAlignment="1">
      <alignment horizontal="center"/>
    </xf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8"/>
  <sheetViews>
    <sheetView tabSelected="1" topLeftCell="B34" zoomScaleNormal="100" workbookViewId="0">
      <selection activeCell="F139" sqref="F13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45539</v>
      </c>
      <c r="H12" s="12">
        <v>723579.08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45539</v>
      </c>
      <c r="H13" s="1">
        <f>H14+H29-H37-H50</f>
        <v>524976.54000000563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45539</v>
      </c>
      <c r="H14" s="2">
        <f>SUM(H15:H28)</f>
        <v>7675954.0300000049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36927982.21-36926914.12+5204.78-1068.09+2467.7</f>
        <v>7672.4800000035757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</f>
        <v>1804473.1600000004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18275.400000000001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v>2438168.9500000002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3227135.97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</f>
        <v>180228.07000000009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45539</v>
      </c>
      <c r="H29" s="2">
        <f>H30+H31+H32+H33+H35+H36+H34</f>
        <v>558155.69999999995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</f>
        <v>245219.76999999996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283790.89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1759+10141+12935+5588-19511.33-10847.64+4553+3518-64.03+26905-8695.97-19511.33+3518+1759+4553+29699+16764+9106-43022.66</f>
        <v>29145.039999999994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45539</v>
      </c>
      <c r="H37" s="3">
        <f>SUM(H38:H49)</f>
        <v>7224126.3599999994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5204.78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f>1549455.42</f>
        <v>1549455.42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18275.400000000001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2214898.11+209095.24+61.44</f>
        <v>2424054.7899999996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3227135.97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45539</v>
      </c>
      <c r="H50" s="3">
        <f>SUM(H51:H56)</f>
        <v>485006.83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f>158193.27+13877.63</f>
        <v>172070.9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29145.040000000001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283790.89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45539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</f>
        <v>250457.9000000002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51855.360000000001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723579.08000000578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7">
        <v>9137.7000000000007</v>
      </c>
      <c r="D63" s="58" t="s">
        <v>58</v>
      </c>
    </row>
    <row r="64" spans="2:12" x14ac:dyDescent="0.25">
      <c r="B64" s="54" t="s">
        <v>33</v>
      </c>
      <c r="C64" s="57">
        <v>9137.7000000000007</v>
      </c>
      <c r="D64" s="58" t="s">
        <v>59</v>
      </c>
    </row>
    <row r="65" spans="2:4" x14ac:dyDescent="0.25">
      <c r="B65" s="67" t="s">
        <v>132</v>
      </c>
      <c r="C65" s="59">
        <f>SUM(C63:C64)</f>
        <v>18275.400000000001</v>
      </c>
      <c r="D65" s="58"/>
    </row>
    <row r="66" spans="2:4" x14ac:dyDescent="0.25">
      <c r="B66" s="55" t="s">
        <v>34</v>
      </c>
      <c r="C66" s="60">
        <v>14780</v>
      </c>
      <c r="D66" s="61" t="s">
        <v>60</v>
      </c>
    </row>
    <row r="67" spans="2:4" x14ac:dyDescent="0.25">
      <c r="B67" s="55" t="s">
        <v>35</v>
      </c>
      <c r="C67" s="60">
        <v>2016</v>
      </c>
      <c r="D67" s="61" t="s">
        <v>61</v>
      </c>
    </row>
    <row r="68" spans="2:4" x14ac:dyDescent="0.25">
      <c r="B68" s="55" t="s">
        <v>36</v>
      </c>
      <c r="C68" s="60">
        <v>300</v>
      </c>
      <c r="D68" s="61" t="s">
        <v>62</v>
      </c>
    </row>
    <row r="69" spans="2:4" x14ac:dyDescent="0.25">
      <c r="B69" s="55" t="s">
        <v>37</v>
      </c>
      <c r="C69" s="60">
        <v>30000</v>
      </c>
      <c r="D69" s="61" t="s">
        <v>63</v>
      </c>
    </row>
    <row r="70" spans="2:4" x14ac:dyDescent="0.25">
      <c r="B70" s="55" t="s">
        <v>38</v>
      </c>
      <c r="C70" s="60">
        <v>1000</v>
      </c>
      <c r="D70" s="61" t="s">
        <v>64</v>
      </c>
    </row>
    <row r="71" spans="2:4" x14ac:dyDescent="0.25">
      <c r="B71" s="55" t="s">
        <v>38</v>
      </c>
      <c r="C71" s="60">
        <v>1000</v>
      </c>
      <c r="D71" s="61" t="s">
        <v>65</v>
      </c>
    </row>
    <row r="72" spans="2:4" x14ac:dyDescent="0.25">
      <c r="B72" s="55" t="s">
        <v>38</v>
      </c>
      <c r="C72" s="60">
        <v>12000</v>
      </c>
      <c r="D72" s="61" t="s">
        <v>66</v>
      </c>
    </row>
    <row r="73" spans="2:4" x14ac:dyDescent="0.25">
      <c r="B73" s="55" t="s">
        <v>38</v>
      </c>
      <c r="C73" s="60">
        <v>1000</v>
      </c>
      <c r="D73" s="61" t="s">
        <v>67</v>
      </c>
    </row>
    <row r="74" spans="2:4" x14ac:dyDescent="0.25">
      <c r="B74" s="55" t="s">
        <v>38</v>
      </c>
      <c r="C74" s="60">
        <v>1000</v>
      </c>
      <c r="D74" s="61" t="s">
        <v>68</v>
      </c>
    </row>
    <row r="75" spans="2:4" x14ac:dyDescent="0.25">
      <c r="B75" s="55" t="s">
        <v>38</v>
      </c>
      <c r="C75" s="60">
        <v>2500</v>
      </c>
      <c r="D75" s="61" t="s">
        <v>69</v>
      </c>
    </row>
    <row r="76" spans="2:4" x14ac:dyDescent="0.25">
      <c r="B76" s="55" t="s">
        <v>38</v>
      </c>
      <c r="C76" s="60">
        <v>17000</v>
      </c>
      <c r="D76" s="61" t="s">
        <v>70</v>
      </c>
    </row>
    <row r="77" spans="2:4" x14ac:dyDescent="0.25">
      <c r="B77" s="55" t="s">
        <v>38</v>
      </c>
      <c r="C77" s="60">
        <v>4000</v>
      </c>
      <c r="D77" s="61" t="s">
        <v>71</v>
      </c>
    </row>
    <row r="78" spans="2:4" x14ac:dyDescent="0.25">
      <c r="B78" s="55" t="s">
        <v>38</v>
      </c>
      <c r="C78" s="60">
        <v>8000</v>
      </c>
      <c r="D78" s="61" t="s">
        <v>72</v>
      </c>
    </row>
    <row r="79" spans="2:4" x14ac:dyDescent="0.25">
      <c r="B79" s="55" t="s">
        <v>38</v>
      </c>
      <c r="C79" s="60">
        <v>6000</v>
      </c>
      <c r="D79" s="61" t="s">
        <v>73</v>
      </c>
    </row>
    <row r="80" spans="2:4" x14ac:dyDescent="0.25">
      <c r="B80" s="55" t="s">
        <v>38</v>
      </c>
      <c r="C80" s="60">
        <v>1000</v>
      </c>
      <c r="D80" s="61" t="s">
        <v>74</v>
      </c>
    </row>
    <row r="81" spans="2:4" x14ac:dyDescent="0.25">
      <c r="B81" s="55" t="s">
        <v>38</v>
      </c>
      <c r="C81" s="60">
        <v>1000</v>
      </c>
      <c r="D81" s="61" t="s">
        <v>75</v>
      </c>
    </row>
    <row r="82" spans="2:4" x14ac:dyDescent="0.25">
      <c r="B82" s="55" t="s">
        <v>38</v>
      </c>
      <c r="C82" s="60">
        <v>47000</v>
      </c>
      <c r="D82" s="61" t="s">
        <v>76</v>
      </c>
    </row>
    <row r="83" spans="2:4" x14ac:dyDescent="0.25">
      <c r="B83" s="55" t="s">
        <v>38</v>
      </c>
      <c r="C83" s="60">
        <v>20000</v>
      </c>
      <c r="D83" s="61" t="s">
        <v>77</v>
      </c>
    </row>
    <row r="84" spans="2:4" x14ac:dyDescent="0.25">
      <c r="B84" s="55" t="s">
        <v>38</v>
      </c>
      <c r="C84" s="60">
        <v>7000</v>
      </c>
      <c r="D84" s="61" t="s">
        <v>78</v>
      </c>
    </row>
    <row r="85" spans="2:4" x14ac:dyDescent="0.25">
      <c r="B85" s="55" t="s">
        <v>39</v>
      </c>
      <c r="C85" s="60">
        <v>1400</v>
      </c>
      <c r="D85" s="61" t="s">
        <v>79</v>
      </c>
    </row>
    <row r="86" spans="2:4" x14ac:dyDescent="0.25">
      <c r="B86" s="55" t="s">
        <v>40</v>
      </c>
      <c r="C86" s="60">
        <v>48000</v>
      </c>
      <c r="D86" s="61" t="s">
        <v>80</v>
      </c>
    </row>
    <row r="87" spans="2:4" x14ac:dyDescent="0.25">
      <c r="B87" s="55" t="s">
        <v>40</v>
      </c>
      <c r="C87" s="60">
        <v>37230</v>
      </c>
      <c r="D87" s="61" t="s">
        <v>81</v>
      </c>
    </row>
    <row r="88" spans="2:4" x14ac:dyDescent="0.25">
      <c r="B88" s="55" t="s">
        <v>41</v>
      </c>
      <c r="C88" s="60">
        <v>9120</v>
      </c>
      <c r="D88" s="61" t="s">
        <v>82</v>
      </c>
    </row>
    <row r="89" spans="2:4" x14ac:dyDescent="0.25">
      <c r="B89" s="55" t="s">
        <v>42</v>
      </c>
      <c r="C89" s="60">
        <v>3446.92</v>
      </c>
      <c r="D89" s="61" t="s">
        <v>83</v>
      </c>
    </row>
    <row r="90" spans="2:4" x14ac:dyDescent="0.25">
      <c r="B90" s="56" t="s">
        <v>43</v>
      </c>
      <c r="C90" s="62">
        <v>20332</v>
      </c>
      <c r="D90" s="63" t="s">
        <v>84</v>
      </c>
    </row>
    <row r="91" spans="2:4" x14ac:dyDescent="0.25">
      <c r="B91" s="56" t="s">
        <v>43</v>
      </c>
      <c r="C91" s="62">
        <v>25772</v>
      </c>
      <c r="D91" s="63" t="s">
        <v>85</v>
      </c>
    </row>
    <row r="92" spans="2:4" x14ac:dyDescent="0.25">
      <c r="B92" s="56" t="s">
        <v>43</v>
      </c>
      <c r="C92" s="62">
        <v>47616.28</v>
      </c>
      <c r="D92" s="63" t="s">
        <v>86</v>
      </c>
    </row>
    <row r="93" spans="2:4" x14ac:dyDescent="0.25">
      <c r="B93" s="56" t="s">
        <v>43</v>
      </c>
      <c r="C93" s="62">
        <v>2531</v>
      </c>
      <c r="D93" s="63" t="s">
        <v>87</v>
      </c>
    </row>
    <row r="94" spans="2:4" x14ac:dyDescent="0.25">
      <c r="B94" s="56" t="s">
        <v>43</v>
      </c>
      <c r="C94" s="62">
        <v>5362.76</v>
      </c>
      <c r="D94" s="63" t="s">
        <v>88</v>
      </c>
    </row>
    <row r="95" spans="2:4" x14ac:dyDescent="0.25">
      <c r="B95" s="56" t="s">
        <v>43</v>
      </c>
      <c r="C95" s="62">
        <v>10228.370000000001</v>
      </c>
      <c r="D95" s="63" t="s">
        <v>89</v>
      </c>
    </row>
    <row r="96" spans="2:4" x14ac:dyDescent="0.25">
      <c r="B96" s="56" t="s">
        <v>43</v>
      </c>
      <c r="C96" s="62">
        <v>38944.19</v>
      </c>
      <c r="D96" s="63" t="s">
        <v>90</v>
      </c>
    </row>
    <row r="97" spans="2:4" x14ac:dyDescent="0.25">
      <c r="B97" s="56" t="s">
        <v>43</v>
      </c>
      <c r="C97" s="62">
        <v>15934.72</v>
      </c>
      <c r="D97" s="63" t="s">
        <v>91</v>
      </c>
    </row>
    <row r="98" spans="2:4" x14ac:dyDescent="0.25">
      <c r="B98" s="56" t="s">
        <v>43</v>
      </c>
      <c r="C98" s="62">
        <v>4978.92</v>
      </c>
      <c r="D98" s="63" t="s">
        <v>92</v>
      </c>
    </row>
    <row r="99" spans="2:4" x14ac:dyDescent="0.25">
      <c r="B99" s="56" t="s">
        <v>43</v>
      </c>
      <c r="C99" s="62">
        <v>2291.2199999999998</v>
      </c>
      <c r="D99" s="63" t="s">
        <v>93</v>
      </c>
    </row>
    <row r="100" spans="2:4" x14ac:dyDescent="0.25">
      <c r="B100" s="56" t="s">
        <v>43</v>
      </c>
      <c r="C100" s="62">
        <v>11022.48</v>
      </c>
      <c r="D100" s="63" t="s">
        <v>94</v>
      </c>
    </row>
    <row r="101" spans="2:4" x14ac:dyDescent="0.25">
      <c r="B101" s="56" t="s">
        <v>44</v>
      </c>
      <c r="C101" s="62">
        <v>3960</v>
      </c>
      <c r="D101" s="63" t="s">
        <v>95</v>
      </c>
    </row>
    <row r="102" spans="2:4" x14ac:dyDescent="0.25">
      <c r="B102" s="56" t="s">
        <v>45</v>
      </c>
      <c r="C102" s="62">
        <v>28000</v>
      </c>
      <c r="D102" s="63" t="s">
        <v>96</v>
      </c>
    </row>
    <row r="103" spans="2:4" x14ac:dyDescent="0.25">
      <c r="B103" s="56" t="s">
        <v>46</v>
      </c>
      <c r="C103" s="62">
        <v>210000</v>
      </c>
      <c r="D103" s="63" t="s">
        <v>97</v>
      </c>
    </row>
    <row r="104" spans="2:4" x14ac:dyDescent="0.25">
      <c r="B104" s="56" t="s">
        <v>47</v>
      </c>
      <c r="C104" s="62">
        <v>66600</v>
      </c>
      <c r="D104" s="63" t="s">
        <v>98</v>
      </c>
    </row>
    <row r="105" spans="2:4" x14ac:dyDescent="0.25">
      <c r="B105" s="56" t="s">
        <v>48</v>
      </c>
      <c r="C105" s="62">
        <v>25925.5</v>
      </c>
      <c r="D105" s="63" t="s">
        <v>99</v>
      </c>
    </row>
    <row r="106" spans="2:4" x14ac:dyDescent="0.25">
      <c r="B106" s="56" t="s">
        <v>48</v>
      </c>
      <c r="C106" s="62">
        <v>1798.8</v>
      </c>
      <c r="D106" s="63" t="s">
        <v>100</v>
      </c>
    </row>
    <row r="107" spans="2:4" x14ac:dyDescent="0.25">
      <c r="B107" s="56" t="s">
        <v>49</v>
      </c>
      <c r="C107" s="62">
        <v>69650.8</v>
      </c>
      <c r="D107" s="63" t="s">
        <v>101</v>
      </c>
    </row>
    <row r="108" spans="2:4" x14ac:dyDescent="0.25">
      <c r="B108" s="55" t="s">
        <v>49</v>
      </c>
      <c r="C108" s="60">
        <v>16200</v>
      </c>
      <c r="D108" s="61" t="s">
        <v>102</v>
      </c>
    </row>
    <row r="109" spans="2:4" x14ac:dyDescent="0.25">
      <c r="B109" s="55" t="s">
        <v>49</v>
      </c>
      <c r="C109" s="60">
        <v>16200</v>
      </c>
      <c r="D109" s="61" t="s">
        <v>103</v>
      </c>
    </row>
    <row r="110" spans="2:4" x14ac:dyDescent="0.25">
      <c r="B110" s="55" t="s">
        <v>49</v>
      </c>
      <c r="C110" s="60">
        <v>1320</v>
      </c>
      <c r="D110" s="61" t="s">
        <v>104</v>
      </c>
    </row>
    <row r="111" spans="2:4" x14ac:dyDescent="0.25">
      <c r="B111" s="55" t="s">
        <v>49</v>
      </c>
      <c r="C111" s="60">
        <v>96831.6</v>
      </c>
      <c r="D111" s="61" t="s">
        <v>105</v>
      </c>
    </row>
    <row r="112" spans="2:4" x14ac:dyDescent="0.25">
      <c r="B112" s="55" t="s">
        <v>50</v>
      </c>
      <c r="C112" s="60">
        <v>55350</v>
      </c>
      <c r="D112" s="61" t="s">
        <v>106</v>
      </c>
    </row>
    <row r="113" spans="2:4" x14ac:dyDescent="0.25">
      <c r="B113" s="55" t="s">
        <v>51</v>
      </c>
      <c r="C113" s="60">
        <v>37434</v>
      </c>
      <c r="D113" s="61" t="s">
        <v>107</v>
      </c>
    </row>
    <row r="114" spans="2:4" x14ac:dyDescent="0.25">
      <c r="B114" s="55" t="s">
        <v>52</v>
      </c>
      <c r="C114" s="60">
        <v>8640</v>
      </c>
      <c r="D114" s="61" t="s">
        <v>108</v>
      </c>
    </row>
    <row r="115" spans="2:4" x14ac:dyDescent="0.25">
      <c r="B115" s="55" t="s">
        <v>53</v>
      </c>
      <c r="C115" s="60">
        <v>530520</v>
      </c>
      <c r="D115" s="61" t="s">
        <v>109</v>
      </c>
    </row>
    <row r="116" spans="2:4" x14ac:dyDescent="0.25">
      <c r="B116" s="55" t="s">
        <v>42</v>
      </c>
      <c r="C116" s="60">
        <v>63529.31</v>
      </c>
      <c r="D116" s="61" t="s">
        <v>110</v>
      </c>
    </row>
    <row r="117" spans="2:4" x14ac:dyDescent="0.25">
      <c r="B117" s="55" t="s">
        <v>54</v>
      </c>
      <c r="C117" s="60">
        <v>10008</v>
      </c>
      <c r="D117" s="61" t="s">
        <v>111</v>
      </c>
    </row>
    <row r="118" spans="2:4" x14ac:dyDescent="0.25">
      <c r="B118" s="55" t="s">
        <v>44</v>
      </c>
      <c r="C118" s="60">
        <v>1300</v>
      </c>
      <c r="D118" s="61" t="s">
        <v>112</v>
      </c>
    </row>
    <row r="119" spans="2:4" x14ac:dyDescent="0.25">
      <c r="B119" s="55" t="s">
        <v>44</v>
      </c>
      <c r="C119" s="60">
        <v>2042</v>
      </c>
      <c r="D119" s="61" t="s">
        <v>113</v>
      </c>
    </row>
    <row r="120" spans="2:4" x14ac:dyDescent="0.25">
      <c r="B120" s="55" t="s">
        <v>45</v>
      </c>
      <c r="C120" s="60">
        <v>28000</v>
      </c>
      <c r="D120" s="61" t="s">
        <v>114</v>
      </c>
    </row>
    <row r="121" spans="2:4" x14ac:dyDescent="0.25">
      <c r="B121" s="55" t="s">
        <v>55</v>
      </c>
      <c r="C121" s="60">
        <v>53366.79</v>
      </c>
      <c r="D121" s="61" t="s">
        <v>115</v>
      </c>
    </row>
    <row r="122" spans="2:4" x14ac:dyDescent="0.25">
      <c r="B122" s="55" t="s">
        <v>55</v>
      </c>
      <c r="C122" s="60">
        <v>26911.599999999999</v>
      </c>
      <c r="D122" s="61" t="s">
        <v>116</v>
      </c>
    </row>
    <row r="123" spans="2:4" x14ac:dyDescent="0.25">
      <c r="B123" s="55" t="s">
        <v>55</v>
      </c>
      <c r="C123" s="60">
        <v>41857.06</v>
      </c>
      <c r="D123" s="61" t="s">
        <v>117</v>
      </c>
    </row>
    <row r="124" spans="2:4" x14ac:dyDescent="0.25">
      <c r="B124" s="55" t="s">
        <v>55</v>
      </c>
      <c r="C124" s="60">
        <v>2517.86</v>
      </c>
      <c r="D124" s="61" t="s">
        <v>118</v>
      </c>
    </row>
    <row r="125" spans="2:4" x14ac:dyDescent="0.25">
      <c r="B125" s="55" t="s">
        <v>55</v>
      </c>
      <c r="C125" s="60">
        <v>5438.24</v>
      </c>
      <c r="D125" s="61" t="s">
        <v>119</v>
      </c>
    </row>
    <row r="126" spans="2:4" x14ac:dyDescent="0.25">
      <c r="B126" s="55" t="s">
        <v>55</v>
      </c>
      <c r="C126" s="60">
        <v>116756.14</v>
      </c>
      <c r="D126" s="61" t="s">
        <v>120</v>
      </c>
    </row>
    <row r="127" spans="2:4" x14ac:dyDescent="0.25">
      <c r="B127" s="55" t="s">
        <v>55</v>
      </c>
      <c r="C127" s="60">
        <v>14371.16</v>
      </c>
      <c r="D127" s="61" t="s">
        <v>121</v>
      </c>
    </row>
    <row r="128" spans="2:4" x14ac:dyDescent="0.25">
      <c r="B128" s="55" t="s">
        <v>48</v>
      </c>
      <c r="C128" s="60">
        <v>133660.1</v>
      </c>
      <c r="D128" s="61" t="s">
        <v>122</v>
      </c>
    </row>
    <row r="129" spans="2:4" x14ac:dyDescent="0.25">
      <c r="B129" s="55" t="s">
        <v>48</v>
      </c>
      <c r="C129" s="60">
        <v>11394</v>
      </c>
      <c r="D129" s="61" t="s">
        <v>123</v>
      </c>
    </row>
    <row r="130" spans="2:4" x14ac:dyDescent="0.25">
      <c r="B130" s="55" t="s">
        <v>48</v>
      </c>
      <c r="C130" s="60">
        <v>5550</v>
      </c>
      <c r="D130" s="61" t="s">
        <v>124</v>
      </c>
    </row>
    <row r="131" spans="2:4" x14ac:dyDescent="0.25">
      <c r="B131" s="55" t="s">
        <v>56</v>
      </c>
      <c r="C131" s="60">
        <v>1949</v>
      </c>
      <c r="D131" s="61" t="s">
        <v>125</v>
      </c>
    </row>
    <row r="132" spans="2:4" x14ac:dyDescent="0.25">
      <c r="B132" s="55" t="s">
        <v>56</v>
      </c>
      <c r="C132" s="60">
        <v>4758</v>
      </c>
      <c r="D132" s="61" t="s">
        <v>126</v>
      </c>
    </row>
    <row r="133" spans="2:4" x14ac:dyDescent="0.25">
      <c r="B133" s="55" t="s">
        <v>56</v>
      </c>
      <c r="C133" s="60">
        <v>5838</v>
      </c>
      <c r="D133" s="61" t="s">
        <v>127</v>
      </c>
    </row>
    <row r="134" spans="2:4" x14ac:dyDescent="0.25">
      <c r="B134" s="56" t="s">
        <v>57</v>
      </c>
      <c r="C134" s="64">
        <v>4447.97</v>
      </c>
      <c r="D134" s="63" t="s">
        <v>128</v>
      </c>
    </row>
    <row r="135" spans="2:4" x14ac:dyDescent="0.25">
      <c r="B135" s="56" t="s">
        <v>57</v>
      </c>
      <c r="C135" s="64">
        <v>17079.45</v>
      </c>
      <c r="D135" s="63" t="s">
        <v>129</v>
      </c>
    </row>
    <row r="136" spans="2:4" x14ac:dyDescent="0.25">
      <c r="B136" s="56" t="s">
        <v>57</v>
      </c>
      <c r="C136" s="64">
        <v>11725.87</v>
      </c>
      <c r="D136" s="63" t="s">
        <v>130</v>
      </c>
    </row>
    <row r="137" spans="2:4" x14ac:dyDescent="0.25">
      <c r="B137" s="55" t="s">
        <v>40</v>
      </c>
      <c r="C137" s="60">
        <v>23160</v>
      </c>
      <c r="D137" s="61" t="s">
        <v>131</v>
      </c>
    </row>
    <row r="138" spans="2:4" x14ac:dyDescent="0.25">
      <c r="B138" s="68" t="s">
        <v>133</v>
      </c>
      <c r="C138" s="65">
        <f>SUM(C66:C137)</f>
        <v>2214898.1100000008</v>
      </c>
      <c r="D138" s="6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2024-09-05T12:47:28Z</dcterms:modified>
  <cp:category/>
  <cp:contentStatus/>
</cp:coreProperties>
</file>